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13_ncr:1_{8DEC2753-6AEB-4F53-B1CE-7BB5B493BC76}" xr6:coauthVersionLast="47" xr6:coauthVersionMax="47" xr10:uidLastSave="{00000000-0000-0000-0000-000000000000}"/>
  <bookViews>
    <workbookView xWindow="810" yWindow="-120" windowWidth="28110" windowHeight="16440" tabRatio="768" activeTab="1" xr2:uid="{74B9D0C5-9017-4F34-96D7-40F77B3C1416}"/>
  </bookViews>
  <sheets>
    <sheet name="Summary" sheetId="1" r:id="rId1"/>
    <sheet name="Defintions" sheetId="20" r:id="rId2"/>
    <sheet name="Template" sheetId="2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21" l="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3" i="21" l="1"/>
  <c r="E34" i="21" l="1"/>
</calcChain>
</file>

<file path=xl/sharedStrings.xml><?xml version="1.0" encoding="utf-8"?>
<sst xmlns="http://schemas.openxmlformats.org/spreadsheetml/2006/main" count="192" uniqueCount="96">
  <si>
    <t>m²</t>
  </si>
  <si>
    <t>0/1</t>
  </si>
  <si>
    <t>ELEMID</t>
  </si>
  <si>
    <t>^element.*</t>
  </si>
  <si>
    <t>.*gf.*</t>
  </si>
  <si>
    <t>.*aqua.*</t>
  </si>
  <si>
    <t>Element ID</t>
  </si>
  <si>
    <t>All layers combined, typically finishing is the largest</t>
  </si>
  <si>
    <t>As previous but holes reduced</t>
  </si>
  <si>
    <t>Quant</t>
  </si>
  <si>
    <t>Unit</t>
  </si>
  <si>
    <t>h/unit</t>
  </si>
  <si>
    <t>h tot.</t>
  </si>
  <si>
    <t>Collecting rule</t>
  </si>
  <si>
    <t>Value type</t>
  </si>
  <si>
    <t>Information</t>
  </si>
  <si>
    <t>element</t>
  </si>
  <si>
    <t>parts</t>
  </si>
  <si>
    <t>parts over 25 kg</t>
  </si>
  <si>
    <t>prefabrication</t>
  </si>
  <si>
    <t>beams</t>
  </si>
  <si>
    <t>GN Gypsum</t>
  </si>
  <si>
    <t>GF Gypsym</t>
  </si>
  <si>
    <t>GTS Windshield boards</t>
  </si>
  <si>
    <t>aquapanel</t>
  </si>
  <si>
    <t>board nailing factor</t>
  </si>
  <si>
    <t>insulation studding</t>
  </si>
  <si>
    <t>insulation core</t>
  </si>
  <si>
    <t>cladding extra</t>
  </si>
  <si>
    <t>studding ext</t>
  </si>
  <si>
    <t>horizontal finishing</t>
  </si>
  <si>
    <t>vertical finishing</t>
  </si>
  <si>
    <t>finishing changes</t>
  </si>
  <si>
    <t>extra finishing openings</t>
  </si>
  <si>
    <t>screws</t>
  </si>
  <si>
    <t>electric boxes</t>
  </si>
  <si>
    <t>MEP</t>
  </si>
  <si>
    <t>angle irons</t>
  </si>
  <si>
    <t>beam shoes</t>
  </si>
  <si>
    <t>protective plastic</t>
  </si>
  <si>
    <t>small animal blocker</t>
  </si>
  <si>
    <t>transportation reinforcements</t>
  </si>
  <si>
    <t>lifting reinforcements</t>
  </si>
  <si>
    <t>Total time (h)</t>
  </si>
  <si>
    <t>Total time to build the element</t>
  </si>
  <si>
    <t>Total time divided by gross area</t>
  </si>
  <si>
    <t>Collecting rule quick reference:</t>
  </si>
  <si>
    <t xml:space="preserve"> ^ means that following text must be at beginning</t>
  </si>
  <si>
    <t xml:space="preserve"> .* is a wild card matching anything 0-N characters</t>
  </si>
  <si>
    <t>Full information: https://www.lua.org/pil/20.1.html</t>
  </si>
  <si>
    <t>^prefabrication.*</t>
  </si>
  <si>
    <t>.*gn.*,.*gypsum.*</t>
  </si>
  <si>
    <t>.*gts.*,.*windshield.*</t>
  </si>
  <si>
    <t>^nail spac.*,^screw spac.*</t>
  </si>
  <si>
    <t>^vapor.*,^vapour.*</t>
  </si>
  <si>
    <t>^cladding chang.*</t>
  </si>
  <si>
    <t>^cladding extra.*</t>
  </si>
  <si>
    <t>^cladding.*hole.*</t>
  </si>
  <si>
    <t>.*screws</t>
  </si>
  <si>
    <t>^mep.*</t>
  </si>
  <si>
    <t>^beam shoe.*</t>
  </si>
  <si>
    <t>^protective plastic.*</t>
  </si>
  <si>
    <t>^rodent.*</t>
  </si>
  <si>
    <t>^transport.*</t>
  </si>
  <si>
    <t>^lift.*</t>
  </si>
  <si>
    <t>To edit, please duplicate this file to your user specific folder and edit it there. ArchiFrame will load this template from there.</t>
  </si>
  <si>
    <t>Number of ArchiFramePlanks. Not calculated from element layers finish_ext tai finish_int.</t>
  </si>
  <si>
    <t>ArchiFramePlanks having weight 25 kg or more.</t>
  </si>
  <si>
    <t>pcs</t>
  </si>
  <si>
    <t>m</t>
  </si>
  <si>
    <t>Beam meters, installing the beam is included in row 6, cutting the insulation here</t>
  </si>
  <si>
    <t>Gross area of collected boards, ArchiFrame collects boards having ID that match with the collecting rule.</t>
  </si>
  <si>
    <t>Value zero means normal spacing. Other value is used to calculate sum of values B10-B13 multiplied with this value. Total sum from ArchiFrameAccessories-object where the name matches collecting rule</t>
  </si>
  <si>
    <t>Time to start to build the element: gettting the parts, turning the element and learning the element. Total sum from ArchiFrameAccessories-object where the name matches collecting rule</t>
  </si>
  <si>
    <t>Time needed to precut pieces. Total sum from ArchiFrameAccessories-object where the name matches collecting rule</t>
  </si>
  <si>
    <t>Interior studding insulation installation. Value is net area of interior studding layer(s).</t>
  </si>
  <si>
    <t>Main framing insulation installation. Value is net area of the core layer.</t>
  </si>
  <si>
    <t>vapour barrier plastic</t>
  </si>
  <si>
    <t>Extra work caused by cladding layer, Core's net area multiplied with this value. Zero if no matching line in the ArchiFrameAccessories-object.</t>
  </si>
  <si>
    <t>Vapour barrier plastic installation. Core's gross area multiplied with this value. Zero if no matching line in the ArchiFrameAccessories-object.</t>
  </si>
  <si>
    <t>Installation of external studding pieces.</t>
  </si>
  <si>
    <t>Net area from finising layer</t>
  </si>
  <si>
    <t>Time needed when cladding type/direction chantes. Total sum from ArchiFrameAccessories-object where the name matches collecting rule.</t>
  </si>
  <si>
    <t>Cladding openings. Openings not totally inside the layer are not calculated into this (for example doors open from the bottom). Total sum from ArchiFrameAccessories-object where the name matches collecting rule is added to the calculated value.</t>
  </si>
  <si>
    <t>Total sum from ArchiFrameAccessories-object where the name matches collecting rule.</t>
  </si>
  <si>
    <t>Number of electric boxes, pipes and conduits out calculated from related ArchiFrameElMarker-objects.</t>
  </si>
  <si>
    <t>Gross m²</t>
  </si>
  <si>
    <t>Net m²</t>
  </si>
  <si>
    <t>h/grsm²</t>
  </si>
  <si>
    <t>.*iron,.*irons</t>
  </si>
  <si>
    <t>cladding extra work</t>
  </si>
  <si>
    <t>You will need to adjust the actual number in Template-sheet.</t>
  </si>
  <si>
    <t>Quantity for the row</t>
  </si>
  <si>
    <t>Unit used</t>
  </si>
  <si>
    <t>How many hours pre quant</t>
  </si>
  <si>
    <t>Time in hours=(quant * h/unit)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</si>
</sst>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6" fontId="1" fillId="0" borderId="0" xfId="0" applyNumberFormat="1" applyFont="1"/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1" fillId="0" borderId="15" xfId="0" applyFont="1" applyBorder="1"/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34CB-101D-4C07-BA16-802419338E79}">
  <dimension ref="C1:R27"/>
  <sheetViews>
    <sheetView workbookViewId="0"/>
  </sheetViews>
  <sheetFormatPr defaultColWidth="9.140625" defaultRowHeight="15" x14ac:dyDescent="0.25"/>
  <cols>
    <col min="1" max="1" width="9.140625" style="4"/>
    <col min="2" max="2" width="4.5703125" style="4" customWidth="1"/>
    <col min="3" max="4" width="9.140625" style="4"/>
    <col min="5" max="5" width="9.140625" style="4" customWidth="1"/>
    <col min="6" max="6" width="4.5703125" style="4" customWidth="1"/>
    <col min="7" max="9" width="9.140625" style="4"/>
    <col min="10" max="10" width="4.5703125" style="4" customWidth="1"/>
    <col min="11" max="13" width="9.140625" style="4"/>
    <col min="14" max="14" width="4.28515625" style="4" customWidth="1"/>
    <col min="15" max="17" width="9.140625" style="4"/>
    <col min="18" max="18" width="4.5703125" style="4" customWidth="1"/>
    <col min="19" max="20" width="9.140625" style="4"/>
    <col min="21" max="21" width="4.5703125" style="4" customWidth="1"/>
    <col min="22" max="16384" width="9.140625" style="4"/>
  </cols>
  <sheetData>
    <row r="1" spans="3:18" x14ac:dyDescent="0.25">
      <c r="C1" s="13"/>
      <c r="D1" s="13"/>
      <c r="E1" s="13"/>
      <c r="F1" s="13"/>
    </row>
    <row r="2" spans="3:18" x14ac:dyDescent="0.25">
      <c r="O2" s="36"/>
      <c r="P2" s="36"/>
    </row>
    <row r="3" spans="3:18" x14ac:dyDescent="0.25">
      <c r="O3" s="21"/>
    </row>
    <row r="4" spans="3:18" x14ac:dyDescent="0.25">
      <c r="O4" s="21"/>
    </row>
    <row r="5" spans="3:18" x14ac:dyDescent="0.25">
      <c r="O5" s="22"/>
      <c r="P5" s="23"/>
      <c r="Q5" s="23"/>
      <c r="R5" s="23"/>
    </row>
    <row r="6" spans="3:18" x14ac:dyDescent="0.25">
      <c r="O6" s="24"/>
      <c r="P6" s="20"/>
    </row>
    <row r="8" spans="3:18" x14ac:dyDescent="0.25">
      <c r="O8" s="35"/>
      <c r="P8" s="35"/>
    </row>
    <row r="11" spans="3:18" x14ac:dyDescent="0.25">
      <c r="O11" s="22"/>
      <c r="P11" s="23"/>
      <c r="Q11" s="23"/>
      <c r="R11" s="23"/>
    </row>
    <row r="12" spans="3:18" x14ac:dyDescent="0.25">
      <c r="O12" s="24"/>
      <c r="P12" s="20"/>
    </row>
    <row r="15" spans="3:18" x14ac:dyDescent="0.25">
      <c r="O15" s="35"/>
      <c r="P15" s="35"/>
    </row>
    <row r="18" spans="15:18" x14ac:dyDescent="0.25">
      <c r="O18" s="22"/>
      <c r="P18" s="23"/>
      <c r="Q18" s="23"/>
      <c r="R18" s="23"/>
    </row>
    <row r="19" spans="15:18" x14ac:dyDescent="0.25">
      <c r="O19" s="24"/>
      <c r="P19" s="20"/>
    </row>
    <row r="21" spans="15:18" x14ac:dyDescent="0.25">
      <c r="O21" s="35"/>
      <c r="P21" s="35"/>
    </row>
    <row r="24" spans="15:18" x14ac:dyDescent="0.25">
      <c r="O24" s="22"/>
      <c r="P24" s="23"/>
      <c r="Q24" s="23"/>
      <c r="R24" s="23"/>
    </row>
    <row r="25" spans="15:18" x14ac:dyDescent="0.25">
      <c r="O25" s="24"/>
      <c r="P25" s="20"/>
    </row>
    <row r="27" spans="15:18" ht="15" customHeight="1" x14ac:dyDescent="0.25"/>
  </sheetData>
  <mergeCells count="4">
    <mergeCell ref="O15:P15"/>
    <mergeCell ref="O21:P21"/>
    <mergeCell ref="O8:P8"/>
    <mergeCell ref="O2:P2"/>
  </mergeCells>
  <pageMargins left="0.23622047244094491" right="0.23622047244094491" top="0.27559055118110237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630C-36CC-41DB-8D78-77697ACBE451}">
  <dimension ref="A1:N43"/>
  <sheetViews>
    <sheetView tabSelected="1" zoomScaleNormal="100" workbookViewId="0"/>
  </sheetViews>
  <sheetFormatPr defaultColWidth="9.140625" defaultRowHeight="15" x14ac:dyDescent="0.25"/>
  <cols>
    <col min="1" max="1" width="27.7109375" style="4" customWidth="1"/>
    <col min="2" max="2" width="9.140625" style="4"/>
    <col min="3" max="3" width="4.7109375" style="4" customWidth="1"/>
    <col min="4" max="5" width="9.140625" style="4"/>
    <col min="6" max="6" width="62" style="4" customWidth="1"/>
    <col min="7" max="13" width="9.140625" style="4"/>
    <col min="14" max="14" width="11" style="4" customWidth="1"/>
    <col min="15" max="16384" width="9.140625" style="4"/>
  </cols>
  <sheetData>
    <row r="1" spans="1:14" ht="15" customHeight="1" x14ac:dyDescent="0.25">
      <c r="A1" s="1" t="s">
        <v>6</v>
      </c>
      <c r="B1" s="18"/>
      <c r="C1" s="1"/>
      <c r="D1" s="2"/>
      <c r="E1" s="3"/>
      <c r="F1" s="31" t="s">
        <v>7</v>
      </c>
      <c r="G1" s="26"/>
      <c r="H1" s="26"/>
      <c r="I1" s="26"/>
      <c r="J1" s="26"/>
      <c r="K1" s="26"/>
      <c r="L1" s="26"/>
      <c r="M1" s="26"/>
      <c r="N1" s="26"/>
    </row>
    <row r="2" spans="1:14" ht="15" customHeight="1" x14ac:dyDescent="0.25">
      <c r="B2" s="18"/>
      <c r="C2" s="1"/>
      <c r="D2" s="2"/>
      <c r="E2" s="3"/>
      <c r="F2" s="31" t="s">
        <v>8</v>
      </c>
      <c r="G2" s="27"/>
      <c r="H2" s="27"/>
      <c r="I2" s="27"/>
      <c r="J2" s="27"/>
      <c r="K2" s="27"/>
      <c r="L2" s="27"/>
      <c r="M2" s="27"/>
      <c r="N2" s="27"/>
    </row>
    <row r="3" spans="1:14" ht="15" customHeight="1" x14ac:dyDescent="0.25">
      <c r="B3" s="3"/>
      <c r="D3" s="3"/>
      <c r="E3" s="3"/>
      <c r="F3" s="32"/>
    </row>
    <row r="4" spans="1:14" x14ac:dyDescent="0.25">
      <c r="B4" s="5" t="s">
        <v>9</v>
      </c>
      <c r="C4" s="5" t="s">
        <v>10</v>
      </c>
      <c r="D4" s="5" t="s">
        <v>11</v>
      </c>
      <c r="E4" s="5" t="s">
        <v>12</v>
      </c>
      <c r="F4" s="32" t="s">
        <v>13</v>
      </c>
      <c r="G4" s="4" t="s">
        <v>14</v>
      </c>
      <c r="I4" s="4" t="s">
        <v>15</v>
      </c>
    </row>
    <row r="5" spans="1:14" x14ac:dyDescent="0.25">
      <c r="A5" s="6" t="s">
        <v>16</v>
      </c>
      <c r="B5" s="38" t="s">
        <v>92</v>
      </c>
      <c r="C5" s="41" t="s">
        <v>93</v>
      </c>
      <c r="D5" s="44" t="s">
        <v>94</v>
      </c>
      <c r="E5" s="41" t="s">
        <v>95</v>
      </c>
      <c r="F5" s="33" t="s">
        <v>3</v>
      </c>
      <c r="G5" s="4" t="s">
        <v>68</v>
      </c>
      <c r="H5" s="28"/>
      <c r="I5" s="29" t="s">
        <v>73</v>
      </c>
      <c r="J5" s="28"/>
      <c r="K5" s="28"/>
      <c r="L5" s="28"/>
      <c r="M5" s="28"/>
      <c r="N5" s="28"/>
    </row>
    <row r="6" spans="1:14" x14ac:dyDescent="0.25">
      <c r="A6" s="8" t="s">
        <v>17</v>
      </c>
      <c r="B6" s="39"/>
      <c r="C6" s="42"/>
      <c r="D6" s="45"/>
      <c r="E6" s="42"/>
      <c r="F6" s="33"/>
      <c r="G6" s="4" t="s">
        <v>68</v>
      </c>
      <c r="H6" s="30"/>
      <c r="I6" s="20" t="s">
        <v>66</v>
      </c>
      <c r="J6" s="30"/>
      <c r="K6" s="30"/>
      <c r="L6" s="30"/>
      <c r="M6" s="30"/>
      <c r="N6" s="30"/>
    </row>
    <row r="7" spans="1:14" x14ac:dyDescent="0.25">
      <c r="A7" s="8" t="s">
        <v>18</v>
      </c>
      <c r="B7" s="39"/>
      <c r="C7" s="42"/>
      <c r="D7" s="45"/>
      <c r="E7" s="42"/>
      <c r="F7" s="33"/>
      <c r="G7" s="4" t="s">
        <v>68</v>
      </c>
      <c r="H7" s="30"/>
      <c r="I7" s="20" t="s">
        <v>67</v>
      </c>
      <c r="J7" s="30"/>
      <c r="K7" s="30"/>
      <c r="L7" s="30"/>
      <c r="M7" s="30"/>
      <c r="N7" s="30"/>
    </row>
    <row r="8" spans="1:14" x14ac:dyDescent="0.25">
      <c r="A8" s="8" t="s">
        <v>19</v>
      </c>
      <c r="B8" s="39"/>
      <c r="C8" s="42"/>
      <c r="D8" s="45"/>
      <c r="E8" s="42"/>
      <c r="F8" s="33" t="s">
        <v>50</v>
      </c>
      <c r="G8" s="4" t="s">
        <v>0</v>
      </c>
      <c r="H8" s="30"/>
      <c r="I8" s="20" t="s">
        <v>74</v>
      </c>
      <c r="J8" s="30"/>
      <c r="K8" s="30"/>
      <c r="L8" s="30"/>
      <c r="M8" s="30"/>
      <c r="N8" s="30"/>
    </row>
    <row r="9" spans="1:14" x14ac:dyDescent="0.25">
      <c r="A9" s="8" t="s">
        <v>20</v>
      </c>
      <c r="B9" s="39"/>
      <c r="C9" s="42"/>
      <c r="D9" s="45"/>
      <c r="E9" s="42"/>
      <c r="F9" s="33"/>
      <c r="G9" s="4" t="s">
        <v>69</v>
      </c>
      <c r="H9" s="30"/>
      <c r="I9" s="20" t="s">
        <v>70</v>
      </c>
      <c r="J9" s="30"/>
      <c r="K9" s="30"/>
      <c r="L9" s="30"/>
      <c r="M9" s="30"/>
      <c r="N9" s="30"/>
    </row>
    <row r="10" spans="1:14" ht="15" customHeight="1" x14ac:dyDescent="0.25">
      <c r="A10" s="8" t="s">
        <v>21</v>
      </c>
      <c r="B10" s="39"/>
      <c r="C10" s="42"/>
      <c r="D10" s="45"/>
      <c r="E10" s="42"/>
      <c r="F10" s="33" t="s">
        <v>51</v>
      </c>
      <c r="G10" s="4" t="s">
        <v>0</v>
      </c>
      <c r="H10" s="23"/>
      <c r="I10" s="23" t="s">
        <v>71</v>
      </c>
      <c r="J10" s="23"/>
      <c r="K10" s="23"/>
      <c r="L10" s="23"/>
      <c r="M10" s="23"/>
      <c r="N10" s="23"/>
    </row>
    <row r="11" spans="1:14" ht="15" customHeight="1" x14ac:dyDescent="0.25">
      <c r="A11" s="8" t="s">
        <v>22</v>
      </c>
      <c r="B11" s="39"/>
      <c r="C11" s="42"/>
      <c r="D11" s="45"/>
      <c r="E11" s="42"/>
      <c r="F11" s="33" t="s">
        <v>4</v>
      </c>
      <c r="G11" s="4" t="s">
        <v>0</v>
      </c>
      <c r="H11" s="23"/>
      <c r="I11" s="23" t="s">
        <v>71</v>
      </c>
      <c r="J11" s="23"/>
      <c r="K11" s="23"/>
      <c r="L11" s="23"/>
      <c r="M11" s="23"/>
      <c r="N11" s="23"/>
    </row>
    <row r="12" spans="1:14" ht="15" customHeight="1" x14ac:dyDescent="0.25">
      <c r="A12" s="8" t="s">
        <v>23</v>
      </c>
      <c r="B12" s="39"/>
      <c r="C12" s="42"/>
      <c r="D12" s="45"/>
      <c r="E12" s="42"/>
      <c r="F12" s="33" t="s">
        <v>52</v>
      </c>
      <c r="G12" s="4" t="s">
        <v>0</v>
      </c>
      <c r="H12" s="23"/>
      <c r="I12" s="23" t="s">
        <v>71</v>
      </c>
      <c r="J12" s="23"/>
      <c r="K12" s="23"/>
      <c r="L12" s="23"/>
      <c r="M12" s="23"/>
      <c r="N12" s="23"/>
    </row>
    <row r="13" spans="1:14" ht="15" customHeight="1" x14ac:dyDescent="0.25">
      <c r="A13" s="8" t="s">
        <v>24</v>
      </c>
      <c r="B13" s="39"/>
      <c r="C13" s="42"/>
      <c r="D13" s="45"/>
      <c r="E13" s="42"/>
      <c r="F13" s="33" t="s">
        <v>5</v>
      </c>
      <c r="G13" s="4" t="s">
        <v>0</v>
      </c>
      <c r="H13" s="23"/>
      <c r="I13" s="23" t="s">
        <v>71</v>
      </c>
      <c r="J13" s="23"/>
      <c r="K13" s="23"/>
      <c r="L13" s="23"/>
      <c r="M13" s="23"/>
      <c r="N13" s="23"/>
    </row>
    <row r="14" spans="1:14" ht="15" customHeight="1" x14ac:dyDescent="0.25">
      <c r="A14" s="8" t="s">
        <v>25</v>
      </c>
      <c r="B14" s="39"/>
      <c r="C14" s="42"/>
      <c r="D14" s="45"/>
      <c r="E14" s="42"/>
      <c r="F14" s="33" t="s">
        <v>53</v>
      </c>
      <c r="G14" s="4" t="s">
        <v>1</v>
      </c>
      <c r="I14" s="23" t="s">
        <v>72</v>
      </c>
    </row>
    <row r="15" spans="1:14" x14ac:dyDescent="0.25">
      <c r="A15" s="8" t="s">
        <v>26</v>
      </c>
      <c r="B15" s="39"/>
      <c r="C15" s="42"/>
      <c r="D15" s="45"/>
      <c r="E15" s="42"/>
      <c r="F15" s="33"/>
      <c r="G15" s="4" t="s">
        <v>0</v>
      </c>
      <c r="I15" s="23" t="s">
        <v>75</v>
      </c>
    </row>
    <row r="16" spans="1:14" x14ac:dyDescent="0.25">
      <c r="A16" s="8" t="s">
        <v>27</v>
      </c>
      <c r="B16" s="39"/>
      <c r="C16" s="42"/>
      <c r="D16" s="45"/>
      <c r="E16" s="42"/>
      <c r="F16" s="33"/>
      <c r="G16" s="4" t="s">
        <v>0</v>
      </c>
      <c r="I16" s="23" t="s">
        <v>76</v>
      </c>
    </row>
    <row r="17" spans="1:9" x14ac:dyDescent="0.25">
      <c r="A17" s="8" t="s">
        <v>77</v>
      </c>
      <c r="B17" s="39"/>
      <c r="C17" s="42"/>
      <c r="D17" s="45"/>
      <c r="E17" s="42"/>
      <c r="F17" s="33" t="s">
        <v>54</v>
      </c>
      <c r="G17" s="4" t="s">
        <v>0</v>
      </c>
      <c r="I17" s="23" t="s">
        <v>79</v>
      </c>
    </row>
    <row r="18" spans="1:9" x14ac:dyDescent="0.25">
      <c r="A18" s="8" t="s">
        <v>90</v>
      </c>
      <c r="B18" s="39"/>
      <c r="C18" s="42"/>
      <c r="D18" s="45"/>
      <c r="E18" s="42"/>
      <c r="F18" s="33" t="s">
        <v>56</v>
      </c>
      <c r="G18" s="4" t="s">
        <v>0</v>
      </c>
      <c r="I18" s="23" t="s">
        <v>78</v>
      </c>
    </row>
    <row r="19" spans="1:9" x14ac:dyDescent="0.25">
      <c r="A19" s="8" t="s">
        <v>29</v>
      </c>
      <c r="B19" s="39"/>
      <c r="C19" s="42"/>
      <c r="D19" s="45"/>
      <c r="E19" s="42"/>
      <c r="F19" s="33"/>
      <c r="G19" s="4" t="s">
        <v>68</v>
      </c>
      <c r="I19" s="23" t="s">
        <v>80</v>
      </c>
    </row>
    <row r="20" spans="1:9" x14ac:dyDescent="0.25">
      <c r="A20" s="8" t="s">
        <v>30</v>
      </c>
      <c r="B20" s="39"/>
      <c r="C20" s="42"/>
      <c r="D20" s="45"/>
      <c r="E20" s="42"/>
      <c r="F20" s="33"/>
      <c r="G20" s="4" t="s">
        <v>0</v>
      </c>
      <c r="I20" s="23" t="s">
        <v>81</v>
      </c>
    </row>
    <row r="21" spans="1:9" x14ac:dyDescent="0.25">
      <c r="A21" s="8" t="s">
        <v>31</v>
      </c>
      <c r="B21" s="39"/>
      <c r="C21" s="42"/>
      <c r="D21" s="45"/>
      <c r="E21" s="42"/>
      <c r="F21" s="33"/>
      <c r="G21" s="4" t="s">
        <v>0</v>
      </c>
      <c r="I21" s="23" t="s">
        <v>81</v>
      </c>
    </row>
    <row r="22" spans="1:9" x14ac:dyDescent="0.25">
      <c r="A22" s="8" t="s">
        <v>32</v>
      </c>
      <c r="B22" s="39"/>
      <c r="C22" s="42"/>
      <c r="D22" s="45"/>
      <c r="E22" s="42"/>
      <c r="F22" s="33" t="s">
        <v>55</v>
      </c>
      <c r="G22" s="4" t="s">
        <v>68</v>
      </c>
      <c r="I22" s="23" t="s">
        <v>82</v>
      </c>
    </row>
    <row r="23" spans="1:9" x14ac:dyDescent="0.25">
      <c r="A23" s="8" t="s">
        <v>33</v>
      </c>
      <c r="B23" s="39"/>
      <c r="C23" s="42"/>
      <c r="D23" s="45"/>
      <c r="E23" s="42"/>
      <c r="F23" s="33" t="s">
        <v>57</v>
      </c>
      <c r="G23" s="4" t="s">
        <v>0</v>
      </c>
      <c r="I23" s="23" t="s">
        <v>83</v>
      </c>
    </row>
    <row r="24" spans="1:9" x14ac:dyDescent="0.25">
      <c r="A24" s="8" t="s">
        <v>34</v>
      </c>
      <c r="B24" s="39"/>
      <c r="C24" s="42"/>
      <c r="D24" s="45"/>
      <c r="E24" s="42"/>
      <c r="F24" s="33" t="s">
        <v>58</v>
      </c>
      <c r="G24" s="4" t="s">
        <v>68</v>
      </c>
      <c r="I24" s="23" t="s">
        <v>84</v>
      </c>
    </row>
    <row r="25" spans="1:9" x14ac:dyDescent="0.25">
      <c r="A25" s="8" t="s">
        <v>35</v>
      </c>
      <c r="B25" s="39"/>
      <c r="C25" s="42"/>
      <c r="D25" s="45"/>
      <c r="E25" s="42"/>
      <c r="F25" s="33"/>
      <c r="G25" s="4" t="s">
        <v>68</v>
      </c>
      <c r="I25" s="23" t="s">
        <v>85</v>
      </c>
    </row>
    <row r="26" spans="1:9" x14ac:dyDescent="0.25">
      <c r="A26" s="8" t="s">
        <v>36</v>
      </c>
      <c r="B26" s="39"/>
      <c r="C26" s="42"/>
      <c r="D26" s="45"/>
      <c r="E26" s="42"/>
      <c r="F26" s="33" t="s">
        <v>59</v>
      </c>
      <c r="G26" s="4" t="s">
        <v>68</v>
      </c>
      <c r="I26" s="23" t="s">
        <v>84</v>
      </c>
    </row>
    <row r="27" spans="1:9" x14ac:dyDescent="0.25">
      <c r="A27" s="10" t="s">
        <v>37</v>
      </c>
      <c r="B27" s="39"/>
      <c r="C27" s="42"/>
      <c r="D27" s="45"/>
      <c r="E27" s="42"/>
      <c r="F27" s="33" t="s">
        <v>89</v>
      </c>
      <c r="G27" s="4" t="s">
        <v>68</v>
      </c>
      <c r="I27" s="23" t="s">
        <v>84</v>
      </c>
    </row>
    <row r="28" spans="1:9" x14ac:dyDescent="0.25">
      <c r="A28" s="10" t="s">
        <v>38</v>
      </c>
      <c r="B28" s="39"/>
      <c r="C28" s="42"/>
      <c r="D28" s="45"/>
      <c r="E28" s="42"/>
      <c r="F28" s="33" t="s">
        <v>60</v>
      </c>
      <c r="G28" s="4" t="s">
        <v>68</v>
      </c>
      <c r="I28" s="23" t="s">
        <v>84</v>
      </c>
    </row>
    <row r="29" spans="1:9" x14ac:dyDescent="0.25">
      <c r="A29" s="25" t="s">
        <v>39</v>
      </c>
      <c r="B29" s="39"/>
      <c r="C29" s="42"/>
      <c r="D29" s="45"/>
      <c r="E29" s="42"/>
      <c r="F29" s="33" t="s">
        <v>61</v>
      </c>
      <c r="G29" s="4" t="s">
        <v>1</v>
      </c>
      <c r="I29" s="23" t="s">
        <v>84</v>
      </c>
    </row>
    <row r="30" spans="1:9" x14ac:dyDescent="0.25">
      <c r="A30" s="25" t="s">
        <v>40</v>
      </c>
      <c r="B30" s="39"/>
      <c r="C30" s="42"/>
      <c r="D30" s="45"/>
      <c r="E30" s="42"/>
      <c r="F30" s="33" t="s">
        <v>62</v>
      </c>
      <c r="G30" s="4" t="s">
        <v>69</v>
      </c>
      <c r="I30" s="23" t="s">
        <v>84</v>
      </c>
    </row>
    <row r="31" spans="1:9" x14ac:dyDescent="0.25">
      <c r="A31" s="25" t="s">
        <v>41</v>
      </c>
      <c r="B31" s="39"/>
      <c r="C31" s="42"/>
      <c r="D31" s="45"/>
      <c r="E31" s="42"/>
      <c r="F31" s="33" t="s">
        <v>63</v>
      </c>
      <c r="G31" s="4" t="s">
        <v>68</v>
      </c>
      <c r="I31" s="23" t="s">
        <v>84</v>
      </c>
    </row>
    <row r="32" spans="1:9" ht="15.75" thickBot="1" x14ac:dyDescent="0.3">
      <c r="A32" s="4" t="s">
        <v>42</v>
      </c>
      <c r="B32" s="40"/>
      <c r="C32" s="43"/>
      <c r="D32" s="46"/>
      <c r="E32" s="43"/>
      <c r="F32" s="33" t="s">
        <v>64</v>
      </c>
      <c r="G32" s="4" t="s">
        <v>68</v>
      </c>
      <c r="I32" s="23" t="s">
        <v>84</v>
      </c>
    </row>
    <row r="33" spans="1:6" x14ac:dyDescent="0.25">
      <c r="A33" s="13"/>
      <c r="B33" s="37" t="s">
        <v>43</v>
      </c>
      <c r="C33" s="37"/>
      <c r="D33" s="37"/>
      <c r="E33" s="14">
        <v>0</v>
      </c>
      <c r="F33" s="34" t="s">
        <v>44</v>
      </c>
    </row>
    <row r="34" spans="1:6" x14ac:dyDescent="0.25">
      <c r="B34" s="3"/>
      <c r="D34" s="3" t="s">
        <v>88</v>
      </c>
      <c r="E34" s="19">
        <v>0</v>
      </c>
      <c r="F34" s="34" t="s">
        <v>45</v>
      </c>
    </row>
    <row r="37" spans="1:6" x14ac:dyDescent="0.25">
      <c r="F37" s="4" t="s">
        <v>46</v>
      </c>
    </row>
    <row r="38" spans="1:6" x14ac:dyDescent="0.25">
      <c r="F38" s="4" t="s">
        <v>47</v>
      </c>
    </row>
    <row r="39" spans="1:6" x14ac:dyDescent="0.25">
      <c r="F39" s="4" t="s">
        <v>48</v>
      </c>
    </row>
    <row r="40" spans="1:6" x14ac:dyDescent="0.25">
      <c r="F40" s="4" t="s">
        <v>49</v>
      </c>
    </row>
    <row r="42" spans="1:6" x14ac:dyDescent="0.25">
      <c r="F42" s="4" t="s">
        <v>65</v>
      </c>
    </row>
    <row r="43" spans="1:6" x14ac:dyDescent="0.25">
      <c r="F43" s="4" t="s">
        <v>91</v>
      </c>
    </row>
  </sheetData>
  <mergeCells count="5">
    <mergeCell ref="B33:D33"/>
    <mergeCell ref="B5:B32"/>
    <mergeCell ref="C5:C32"/>
    <mergeCell ref="D5:D32"/>
    <mergeCell ref="E5:E32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FC48-BDB4-4108-A585-38DFD2813839}">
  <dimension ref="A1:F34"/>
  <sheetViews>
    <sheetView workbookViewId="0"/>
  </sheetViews>
  <sheetFormatPr defaultColWidth="9.140625" defaultRowHeight="15" x14ac:dyDescent="0.25"/>
  <cols>
    <col min="1" max="1" width="23.7109375" style="4" customWidth="1"/>
    <col min="2" max="2" width="9.140625" style="3"/>
    <col min="3" max="3" width="4.7109375" style="4" customWidth="1"/>
    <col min="4" max="5" width="9.140625" style="3"/>
    <col min="6" max="16384" width="9.140625" style="4"/>
  </cols>
  <sheetData>
    <row r="1" spans="1:6" x14ac:dyDescent="0.25">
      <c r="A1" s="2" t="s">
        <v>2</v>
      </c>
      <c r="B1" s="2">
        <v>1</v>
      </c>
      <c r="C1" s="1" t="s">
        <v>86</v>
      </c>
      <c r="D1" s="2"/>
    </row>
    <row r="2" spans="1:6" x14ac:dyDescent="0.25">
      <c r="B2" s="2">
        <v>0</v>
      </c>
      <c r="C2" s="1" t="s">
        <v>87</v>
      </c>
      <c r="D2" s="2"/>
    </row>
    <row r="4" spans="1:6" x14ac:dyDescent="0.25">
      <c r="B4" s="5" t="s">
        <v>9</v>
      </c>
      <c r="C4" s="5" t="s">
        <v>10</v>
      </c>
      <c r="D4" s="5" t="s">
        <v>11</v>
      </c>
      <c r="E4" s="5" t="s">
        <v>12</v>
      </c>
      <c r="F4" s="17"/>
    </row>
    <row r="5" spans="1:6" x14ac:dyDescent="0.25">
      <c r="A5" s="6" t="s">
        <v>16</v>
      </c>
      <c r="B5" s="5"/>
      <c r="C5" s="5" t="s">
        <v>68</v>
      </c>
      <c r="D5" s="7">
        <v>0.5</v>
      </c>
      <c r="E5" s="5">
        <f>D5*B5</f>
        <v>0</v>
      </c>
    </row>
    <row r="6" spans="1:6" x14ac:dyDescent="0.25">
      <c r="A6" s="8" t="s">
        <v>17</v>
      </c>
      <c r="B6" s="9"/>
      <c r="C6" s="2" t="s">
        <v>68</v>
      </c>
      <c r="D6" s="9">
        <v>0.04</v>
      </c>
      <c r="E6" s="2">
        <f t="shared" ref="E6:E28" si="0">D6*B6</f>
        <v>0</v>
      </c>
    </row>
    <row r="7" spans="1:6" x14ac:dyDescent="0.25">
      <c r="A7" s="8" t="s">
        <v>18</v>
      </c>
      <c r="B7" s="9"/>
      <c r="C7" s="2" t="s">
        <v>68</v>
      </c>
      <c r="D7" s="9">
        <v>7.0000000000000007E-2</v>
      </c>
      <c r="E7" s="2">
        <f t="shared" si="0"/>
        <v>0</v>
      </c>
    </row>
    <row r="8" spans="1:6" x14ac:dyDescent="0.25">
      <c r="A8" s="8" t="s">
        <v>19</v>
      </c>
      <c r="B8" s="2"/>
      <c r="C8" s="2" t="s">
        <v>0</v>
      </c>
      <c r="D8" s="9">
        <v>0.1</v>
      </c>
      <c r="E8" s="2">
        <f t="shared" si="0"/>
        <v>0</v>
      </c>
    </row>
    <row r="9" spans="1:6" x14ac:dyDescent="0.25">
      <c r="A9" s="8" t="s">
        <v>20</v>
      </c>
      <c r="B9" s="9"/>
      <c r="C9" s="2" t="s">
        <v>69</v>
      </c>
      <c r="D9" s="9">
        <v>0.08</v>
      </c>
      <c r="E9" s="2">
        <f t="shared" si="0"/>
        <v>0</v>
      </c>
    </row>
    <row r="10" spans="1:6" x14ac:dyDescent="0.25">
      <c r="A10" s="8" t="s">
        <v>21</v>
      </c>
      <c r="B10" s="2"/>
      <c r="C10" s="2" t="s">
        <v>0</v>
      </c>
      <c r="D10" s="9">
        <v>0.03</v>
      </c>
      <c r="E10" s="2">
        <f t="shared" si="0"/>
        <v>0</v>
      </c>
    </row>
    <row r="11" spans="1:6" x14ac:dyDescent="0.25">
      <c r="A11" s="8" t="s">
        <v>22</v>
      </c>
      <c r="B11" s="2"/>
      <c r="C11" s="2" t="s">
        <v>0</v>
      </c>
      <c r="D11" s="9">
        <v>0.08</v>
      </c>
      <c r="E11" s="2">
        <f t="shared" si="0"/>
        <v>0</v>
      </c>
    </row>
    <row r="12" spans="1:6" x14ac:dyDescent="0.25">
      <c r="A12" s="8" t="s">
        <v>23</v>
      </c>
      <c r="B12" s="2"/>
      <c r="C12" s="2" t="s">
        <v>0</v>
      </c>
      <c r="D12" s="9">
        <v>0.05</v>
      </c>
      <c r="E12" s="2">
        <f t="shared" si="0"/>
        <v>0</v>
      </c>
    </row>
    <row r="13" spans="1:6" ht="15" customHeight="1" x14ac:dyDescent="0.25">
      <c r="A13" s="8" t="s">
        <v>24</v>
      </c>
      <c r="B13" s="2"/>
      <c r="C13" s="2" t="s">
        <v>0</v>
      </c>
      <c r="D13" s="9">
        <v>0.04</v>
      </c>
      <c r="E13" s="2">
        <f t="shared" si="0"/>
        <v>0</v>
      </c>
    </row>
    <row r="14" spans="1:6" ht="15" customHeight="1" x14ac:dyDescent="0.25">
      <c r="A14" s="8" t="s">
        <v>25</v>
      </c>
      <c r="B14" s="2"/>
      <c r="C14" s="2" t="s">
        <v>1</v>
      </c>
      <c r="D14" s="9">
        <v>0.05</v>
      </c>
      <c r="E14" s="2">
        <f>D14*B14*SUM(B10:B13)</f>
        <v>0</v>
      </c>
    </row>
    <row r="15" spans="1:6" x14ac:dyDescent="0.25">
      <c r="A15" s="8" t="s">
        <v>26</v>
      </c>
      <c r="B15" s="2"/>
      <c r="C15" s="2" t="s">
        <v>0</v>
      </c>
      <c r="D15" s="9">
        <v>0.05</v>
      </c>
      <c r="E15" s="2">
        <f t="shared" si="0"/>
        <v>0</v>
      </c>
    </row>
    <row r="16" spans="1:6" x14ac:dyDescent="0.25">
      <c r="A16" s="8" t="s">
        <v>27</v>
      </c>
      <c r="B16" s="2"/>
      <c r="C16" s="2" t="s">
        <v>0</v>
      </c>
      <c r="D16" s="9">
        <v>0.09</v>
      </c>
      <c r="E16" s="2">
        <f t="shared" si="0"/>
        <v>0</v>
      </c>
    </row>
    <row r="17" spans="1:5" x14ac:dyDescent="0.25">
      <c r="A17" s="8" t="s">
        <v>77</v>
      </c>
      <c r="B17" s="2"/>
      <c r="C17" s="2" t="s">
        <v>0</v>
      </c>
      <c r="D17" s="9">
        <v>0.03</v>
      </c>
      <c r="E17" s="2">
        <f t="shared" si="0"/>
        <v>0</v>
      </c>
    </row>
    <row r="18" spans="1:5" x14ac:dyDescent="0.25">
      <c r="A18" s="8" t="s">
        <v>28</v>
      </c>
      <c r="B18" s="2"/>
      <c r="C18" s="2" t="s">
        <v>0</v>
      </c>
      <c r="D18" s="9">
        <v>0.05</v>
      </c>
      <c r="E18" s="2">
        <f t="shared" si="0"/>
        <v>0</v>
      </c>
    </row>
    <row r="19" spans="1:5" x14ac:dyDescent="0.25">
      <c r="A19" s="8" t="s">
        <v>29</v>
      </c>
      <c r="B19" s="9"/>
      <c r="C19" s="2" t="s">
        <v>68</v>
      </c>
      <c r="D19" s="9">
        <v>0.05</v>
      </c>
      <c r="E19" s="2">
        <f t="shared" si="0"/>
        <v>0</v>
      </c>
    </row>
    <row r="20" spans="1:5" x14ac:dyDescent="0.25">
      <c r="A20" s="8" t="s">
        <v>30</v>
      </c>
      <c r="B20" s="2"/>
      <c r="C20" s="2" t="s">
        <v>0</v>
      </c>
      <c r="D20" s="9">
        <v>0.25</v>
      </c>
      <c r="E20" s="2">
        <f t="shared" si="0"/>
        <v>0</v>
      </c>
    </row>
    <row r="21" spans="1:5" x14ac:dyDescent="0.25">
      <c r="A21" s="8" t="s">
        <v>31</v>
      </c>
      <c r="B21" s="2"/>
      <c r="C21" s="2" t="s">
        <v>0</v>
      </c>
      <c r="D21" s="9">
        <v>0.25</v>
      </c>
      <c r="E21" s="2">
        <f t="shared" si="0"/>
        <v>0</v>
      </c>
    </row>
    <row r="22" spans="1:5" x14ac:dyDescent="0.25">
      <c r="A22" s="8" t="s">
        <v>32</v>
      </c>
      <c r="B22" s="2"/>
      <c r="C22" s="2" t="s">
        <v>68</v>
      </c>
      <c r="D22" s="9">
        <v>0.75</v>
      </c>
      <c r="E22" s="2">
        <f t="shared" si="0"/>
        <v>0</v>
      </c>
    </row>
    <row r="23" spans="1:5" x14ac:dyDescent="0.25">
      <c r="A23" s="8" t="s">
        <v>33</v>
      </c>
      <c r="B23" s="2"/>
      <c r="C23" s="2" t="s">
        <v>0</v>
      </c>
      <c r="D23" s="9">
        <v>0.2</v>
      </c>
      <c r="E23" s="2">
        <f t="shared" si="0"/>
        <v>0</v>
      </c>
    </row>
    <row r="24" spans="1:5" x14ac:dyDescent="0.25">
      <c r="A24" s="8" t="s">
        <v>34</v>
      </c>
      <c r="B24" s="9"/>
      <c r="C24" s="2" t="s">
        <v>68</v>
      </c>
      <c r="D24" s="9">
        <v>2.5000000000000001E-2</v>
      </c>
      <c r="E24" s="2">
        <f t="shared" si="0"/>
        <v>0</v>
      </c>
    </row>
    <row r="25" spans="1:5" x14ac:dyDescent="0.25">
      <c r="A25" s="8" t="s">
        <v>35</v>
      </c>
      <c r="B25" s="9"/>
      <c r="C25" s="2" t="s">
        <v>68</v>
      </c>
      <c r="D25" s="9">
        <v>0.2</v>
      </c>
      <c r="E25" s="2">
        <f t="shared" si="0"/>
        <v>0</v>
      </c>
    </row>
    <row r="26" spans="1:5" x14ac:dyDescent="0.25">
      <c r="A26" s="8" t="s">
        <v>36</v>
      </c>
      <c r="B26" s="2"/>
      <c r="C26" s="2" t="s">
        <v>68</v>
      </c>
      <c r="D26" s="9">
        <v>0.3</v>
      </c>
      <c r="E26" s="2">
        <f t="shared" si="0"/>
        <v>0</v>
      </c>
    </row>
    <row r="27" spans="1:5" x14ac:dyDescent="0.25">
      <c r="A27" s="10" t="s">
        <v>37</v>
      </c>
      <c r="B27" s="2"/>
      <c r="C27" s="2" t="s">
        <v>68</v>
      </c>
      <c r="D27" s="2">
        <v>0.05</v>
      </c>
      <c r="E27" s="2">
        <f t="shared" si="0"/>
        <v>0</v>
      </c>
    </row>
    <row r="28" spans="1:5" x14ac:dyDescent="0.25">
      <c r="A28" s="10" t="s">
        <v>38</v>
      </c>
      <c r="B28" s="2"/>
      <c r="C28" s="2" t="s">
        <v>68</v>
      </c>
      <c r="D28" s="2">
        <v>0.05</v>
      </c>
      <c r="E28" s="2">
        <f t="shared" si="0"/>
        <v>0</v>
      </c>
    </row>
    <row r="29" spans="1:5" x14ac:dyDescent="0.25">
      <c r="A29" s="10" t="s">
        <v>39</v>
      </c>
      <c r="B29" s="2"/>
      <c r="C29" s="2" t="s">
        <v>1</v>
      </c>
      <c r="D29" s="2">
        <v>2.5000000000000001E-2</v>
      </c>
      <c r="E29" s="2">
        <f>D29*B29*B1</f>
        <v>0</v>
      </c>
    </row>
    <row r="30" spans="1:5" x14ac:dyDescent="0.25">
      <c r="A30" s="10" t="s">
        <v>40</v>
      </c>
      <c r="B30" s="2"/>
      <c r="C30" s="2" t="s">
        <v>69</v>
      </c>
      <c r="D30" s="2">
        <v>7.0000000000000007E-2</v>
      </c>
      <c r="E30" s="2">
        <f>B30*D30</f>
        <v>0</v>
      </c>
    </row>
    <row r="31" spans="1:5" x14ac:dyDescent="0.25">
      <c r="A31" s="4" t="s">
        <v>41</v>
      </c>
      <c r="B31" s="2">
        <v>0</v>
      </c>
      <c r="C31" s="2" t="s">
        <v>68</v>
      </c>
      <c r="D31" s="2">
        <v>0.15</v>
      </c>
      <c r="E31" s="2">
        <f>B31*D31</f>
        <v>0</v>
      </c>
    </row>
    <row r="32" spans="1:5" ht="15.75" thickBot="1" x14ac:dyDescent="0.3">
      <c r="A32" s="11" t="s">
        <v>42</v>
      </c>
      <c r="B32" s="12">
        <v>0</v>
      </c>
      <c r="C32" s="12" t="s">
        <v>68</v>
      </c>
      <c r="D32" s="12">
        <v>0.12</v>
      </c>
      <c r="E32" s="12">
        <f>D32*B32</f>
        <v>0</v>
      </c>
    </row>
    <row r="33" spans="1:5" x14ac:dyDescent="0.25">
      <c r="A33" s="13"/>
      <c r="B33" s="37" t="s">
        <v>43</v>
      </c>
      <c r="C33" s="37"/>
      <c r="D33" s="37"/>
      <c r="E33" s="14">
        <f>SUM(E5:E32)</f>
        <v>0</v>
      </c>
    </row>
    <row r="34" spans="1:5" x14ac:dyDescent="0.25">
      <c r="D34" s="15" t="s">
        <v>88</v>
      </c>
      <c r="E34" s="16">
        <f>E33/B1</f>
        <v>0</v>
      </c>
    </row>
  </sheetData>
  <mergeCells count="1">
    <mergeCell ref="B33:D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Defintions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2021-03-04T09:43:34Z</dcterms:created>
  <dcterms:modified xsi:type="dcterms:W3CDTF">2023-02-08T10:14:57Z</dcterms:modified>
</cp:coreProperties>
</file>